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\2022_BC3 ACÚSTICA\INSTALACIONES\ELASTOBAND BAJANTES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8" i="1" l="1"/>
  <c r="M7" i="1"/>
  <c r="M6" i="1"/>
  <c r="M5" i="1"/>
  <c r="L9" i="1" l="1"/>
  <c r="M9" i="1" s="1"/>
  <c r="L10" i="1" s="1"/>
  <c r="M10" i="1" s="1"/>
  <c r="M11" i="1" l="1"/>
</calcChain>
</file>

<file path=xl/sharedStrings.xml><?xml version="1.0" encoding="utf-8"?>
<sst xmlns="http://schemas.openxmlformats.org/spreadsheetml/2006/main" count="36" uniqueCount="32">
  <si>
    <t>I01</t>
  </si>
  <si>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</si>
  <si>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</si>
  <si>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</si>
  <si>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</si>
  <si>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</si>
  <si>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</si>
  <si>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</si>
  <si>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</si>
  <si>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</t>
  </si>
  <si>
    <t>ELASTOBAND BAJANTES</t>
  </si>
  <si>
    <t>Suministro y colocación de aislamiento acústico a ruido aéreo de bajante de 90 mm de diámetro, realizado con complejo multicapa ELASTOBAND BAJANTES, "CHOVA", de 4 mm de espesor, 3,6 kg/m² de masa superficial, formado por una lámina de poliolefinas y una lámina viscoelástica de alta densidad; dispuesto en torno a la bajante a modo de coquilla. Incluso p/p de cortes y sellado de juntas con cinta autoadhesiva.
Incluye: Corte del rollo en tramos. Forrado de la bajante.
Criterio de medición de proyecto: Longitud medida según documentación gráfica de Proyecto.
Criterio de medición de obra: Se medirá la longitud realmente ejecutada según especificaciones de Proyecto.</t>
  </si>
  <si>
    <t>Material</t>
  </si>
  <si>
    <t>m²</t>
  </si>
  <si>
    <t>Complejo multicapa ELASTOBAND BAJANTES, "CHOVA", de 4 mm de espesor, 3,6 kg/m² de masa superficial, formado por una lámina de poliolefinas y una lámina viscoelástica de alta densidad; proporcionando una reducción del nivel global ponderado de presión de ruido aéreo de 8,6 dBA.</t>
  </si>
  <si>
    <t>Material</t>
  </si>
  <si>
    <t>m</t>
  </si>
  <si>
    <t>mo054</t>
  </si>
  <si>
    <t>Mano de obra</t>
  </si>
  <si>
    <t>h</t>
  </si>
  <si>
    <t>mo101</t>
  </si>
  <si>
    <t>Mano de obra</t>
  </si>
  <si>
    <t>h</t>
  </si>
  <si>
    <t>%</t>
  </si>
  <si>
    <t>%</t>
  </si>
  <si>
    <t>Costes directos complementarios</t>
  </si>
  <si>
    <t>Sin clasificar</t>
  </si>
  <si>
    <t>Costes indirectos</t>
  </si>
  <si>
    <t>I01. ELASTOBAND BAJANTES</t>
  </si>
  <si>
    <t>Banda/cinta autoadhesiva ELASTOBAND 50 "CHOVA", de 50 mm de anchura y de 4 mm de espesor, formada por una lámina de poliolefinas de alta resistencia y una lámina viscoelástica de alta densidad de 2 mm de espesor; proporcionando una reducción del nivel global de presión de ruido de impactos de 17 dB.</t>
  </si>
  <si>
    <t>Oficial 1ª montador de aislamientos</t>
  </si>
  <si>
    <t>Ayudante montador de aislamientos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</si>
</sst>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EDC9"/>
        <bgColor indexed="64"/>
      </patternFill>
    </fill>
    <fill>
      <patternFill patternType="solid">
        <fgColor rgb="FFFFD47D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2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2" fontId="3" fillId="3" borderId="1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 vertical="top" wrapText="1"/>
    </xf>
    <xf numFmtId="0" fontId="1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abSelected="1" workbookViewId="0">
      <selection activeCell="A8" sqref="A8"/>
    </sheetView>
  </sheetViews>
  <sheetFormatPr baseColWidth="10" defaultRowHeight="15" x14ac:dyDescent="0.2"/>
  <cols>
    <col min="1" max="1" width="7.3984375" customWidth="1"/>
    <col min="2" max="2" width="6.59765625" customWidth="1"/>
    <col min="3" max="3" width="3.09765625" customWidth="1"/>
    <col min="4" max="4" width="17.69921875" customWidth="1"/>
    <col min="5" max="5" width="10.296875" customWidth="1"/>
    <col min="6" max="7" width="5.59765625" customWidth="1"/>
    <col min="8" max="8" width="5.69921875" customWidth="1"/>
    <col min="9" max="9" width="4.8984375" customWidth="1"/>
    <col min="10" max="10" width="6.19921875" customWidth="1"/>
    <col min="11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5"/>
      <c r="B1" s="5"/>
      <c r="C1" s="5"/>
      <c r="D1" s="5"/>
      <c r="E1" s="9" t="s">
        <v>28</v>
      </c>
      <c r="F1" s="9"/>
      <c r="G1" s="9"/>
      <c r="H1" s="9"/>
      <c r="I1" s="9"/>
      <c r="J1" s="5"/>
      <c r="K1" s="5"/>
      <c r="L1" s="5"/>
      <c r="M1" s="5"/>
    </row>
    <row r="2" spans="1:13" ht="16.7" customHeight="1" x14ac:dyDescent="0.2">
      <c r="A2" s="5" t="s">
        <v>1</v>
      </c>
      <c r="B2" s="5" t="s">
        <v>2</v>
      </c>
      <c r="C2" s="5" t="s">
        <v>3</v>
      </c>
      <c r="D2" s="5" t="s">
        <v>4</v>
      </c>
      <c r="E2" s="5"/>
      <c r="F2" s="5"/>
      <c r="G2" s="5"/>
      <c r="H2" s="5"/>
      <c r="I2" s="5"/>
      <c r="J2" s="5"/>
      <c r="K2" s="5" t="s">
        <v>5</v>
      </c>
      <c r="L2" s="5" t="s">
        <v>6</v>
      </c>
      <c r="M2" s="5" t="s">
        <v>7</v>
      </c>
    </row>
    <row r="3" spans="1:13" ht="15.4" customHeight="1" x14ac:dyDescent="0.2">
      <c r="A3" s="10" t="s">
        <v>0</v>
      </c>
      <c r="B3" s="11" t="s">
        <v>8</v>
      </c>
      <c r="C3" s="11" t="s">
        <v>9</v>
      </c>
      <c r="D3" s="10" t="s">
        <v>10</v>
      </c>
      <c r="E3" s="10"/>
      <c r="F3" s="10"/>
      <c r="G3" s="10"/>
      <c r="H3" s="10"/>
      <c r="I3" s="10"/>
      <c r="J3" s="10"/>
      <c r="K3" s="10"/>
      <c r="L3" s="10"/>
      <c r="M3" s="10"/>
    </row>
    <row r="4" spans="1:13" ht="58.35" customHeight="1" x14ac:dyDescent="0.2">
      <c r="A4" s="10"/>
      <c r="B4" s="11"/>
      <c r="C4" s="11"/>
      <c r="D4" s="8" t="s">
        <v>11</v>
      </c>
      <c r="E4" s="8"/>
      <c r="F4" s="8"/>
      <c r="G4" s="8"/>
      <c r="H4" s="8"/>
      <c r="I4" s="8"/>
      <c r="J4" s="8"/>
      <c r="K4" s="8"/>
      <c r="L4" s="8"/>
      <c r="M4" s="8"/>
    </row>
    <row r="5" spans="1:13" ht="30.6" customHeight="1" x14ac:dyDescent="0.2">
      <c r="A5" s="1">
        <v>58185</v>
      </c>
      <c r="B5" s="1" t="s">
        <v>12</v>
      </c>
      <c r="C5" s="1" t="s">
        <v>13</v>
      </c>
      <c r="D5" s="8" t="s">
        <v>14</v>
      </c>
      <c r="E5" s="8"/>
      <c r="F5" s="8"/>
      <c r="G5" s="8"/>
      <c r="H5" s="8"/>
      <c r="I5" s="8"/>
      <c r="J5" s="8"/>
      <c r="K5" s="2">
        <v>0.311</v>
      </c>
      <c r="L5" s="2">
        <v>5.52</v>
      </c>
      <c r="M5" s="3">
        <f>ROUND(K5*L5,2)</f>
        <v>1.72</v>
      </c>
    </row>
    <row r="6" spans="1:13" ht="30.6" customHeight="1" thickBot="1" x14ac:dyDescent="0.25">
      <c r="A6" s="1">
        <v>58200</v>
      </c>
      <c r="B6" s="1" t="s">
        <v>15</v>
      </c>
      <c r="C6" s="1" t="s">
        <v>16</v>
      </c>
      <c r="D6" s="8" t="s">
        <v>29</v>
      </c>
      <c r="E6" s="8"/>
      <c r="F6" s="8"/>
      <c r="G6" s="8"/>
      <c r="H6" s="8"/>
      <c r="I6" s="8"/>
      <c r="J6" s="8"/>
      <c r="K6" s="2">
        <v>1</v>
      </c>
      <c r="L6" s="2">
        <v>0.86</v>
      </c>
      <c r="M6" s="3">
        <f>ROUND(K6*L6,2)</f>
        <v>0.86</v>
      </c>
    </row>
    <row r="7" spans="1:13" ht="24.4" customHeight="1" thickBot="1" x14ac:dyDescent="0.25">
      <c r="A7" s="1" t="s">
        <v>17</v>
      </c>
      <c r="B7" s="1" t="s">
        <v>18</v>
      </c>
      <c r="C7" s="1" t="s">
        <v>19</v>
      </c>
      <c r="D7" s="8" t="s">
        <v>30</v>
      </c>
      <c r="E7" s="8"/>
      <c r="F7" s="8"/>
      <c r="G7" s="8"/>
      <c r="H7" s="8"/>
      <c r="I7" s="8"/>
      <c r="J7" s="8"/>
      <c r="K7" s="2">
        <v>0.191</v>
      </c>
      <c r="L7" s="2">
        <v>18.239999999999998</v>
      </c>
      <c r="M7" s="3">
        <f>ROUND(K7*L7,2)</f>
        <v>3.48</v>
      </c>
    </row>
    <row r="8" spans="1:13" ht="24.4" customHeight="1" thickBot="1" x14ac:dyDescent="0.25">
      <c r="A8" s="1" t="s">
        <v>20</v>
      </c>
      <c r="B8" s="1" t="s">
        <v>21</v>
      </c>
      <c r="C8" s="1" t="s">
        <v>22</v>
      </c>
      <c r="D8" s="8" t="s">
        <v>31</v>
      </c>
      <c r="E8" s="8"/>
      <c r="F8" s="8"/>
      <c r="G8" s="8"/>
      <c r="H8" s="8"/>
      <c r="I8" s="8"/>
      <c r="J8" s="8"/>
      <c r="K8" s="2">
        <v>0.191</v>
      </c>
      <c r="L8" s="2">
        <v>16.920000000000002</v>
      </c>
      <c r="M8" s="3">
        <f>ROUND(K8*L8,2)</f>
        <v>3.23</v>
      </c>
    </row>
    <row r="9" spans="1:13" ht="15.2" customHeight="1" x14ac:dyDescent="0.2">
      <c r="A9" s="1" t="s">
        <v>23</v>
      </c>
      <c r="B9" s="1" t="s">
        <v>26</v>
      </c>
      <c r="C9" s="1" t="s">
        <v>24</v>
      </c>
      <c r="D9" s="8" t="s">
        <v>25</v>
      </c>
      <c r="E9" s="8"/>
      <c r="F9" s="8"/>
      <c r="G9" s="8"/>
      <c r="H9" s="8"/>
      <c r="I9" s="8"/>
      <c r="J9" s="8"/>
      <c r="K9" s="2">
        <v>2</v>
      </c>
      <c r="L9" s="2">
        <f>SUM(M5:M8)</f>
        <v>9.2900000000000009</v>
      </c>
      <c r="M9" s="3">
        <f>ROUND((K9*L9)/100,2)</f>
        <v>0.19</v>
      </c>
    </row>
    <row r="10" spans="1:13" ht="15.2" customHeight="1" x14ac:dyDescent="0.2">
      <c r="A10" s="1" t="s">
        <v>23</v>
      </c>
      <c r="B10" s="1" t="s">
        <v>26</v>
      </c>
      <c r="C10" s="1" t="s">
        <v>23</v>
      </c>
      <c r="D10" s="8" t="s">
        <v>27</v>
      </c>
      <c r="E10" s="8"/>
      <c r="F10" s="8"/>
      <c r="G10" s="8"/>
      <c r="H10" s="8"/>
      <c r="I10" s="8"/>
      <c r="J10" s="8"/>
      <c r="K10" s="2">
        <v>3</v>
      </c>
      <c r="L10" s="2">
        <f>SUM(M5:M9)</f>
        <v>9.48</v>
      </c>
      <c r="M10" s="3">
        <f>(K10/100)*L10</f>
        <v>0.28439999999999999</v>
      </c>
    </row>
    <row r="11" spans="1:13" ht="15.4" customHeight="1" x14ac:dyDescent="0.2">
      <c r="A11" s="4"/>
      <c r="B11" s="4"/>
      <c r="C11" s="4"/>
      <c r="D11" s="6" t="s">
        <v>0</v>
      </c>
      <c r="E11" s="6"/>
      <c r="F11" s="6"/>
      <c r="G11" s="6"/>
      <c r="H11" s="6"/>
      <c r="I11" s="6"/>
      <c r="J11" s="6"/>
      <c r="K11" s="6"/>
      <c r="L11" s="6"/>
      <c r="M11" s="7">
        <f>SUM(M5:M10)</f>
        <v>9.7644000000000002</v>
      </c>
    </row>
  </sheetData>
  <mergeCells count="12">
    <mergeCell ref="C3:C4"/>
    <mergeCell ref="B3:B4"/>
    <mergeCell ref="A3:A4"/>
    <mergeCell ref="D7:J7"/>
    <mergeCell ref="D8:J8"/>
    <mergeCell ref="D9:J9"/>
    <mergeCell ref="D10:J10"/>
    <mergeCell ref="E1:I1"/>
    <mergeCell ref="D4:M4"/>
    <mergeCell ref="D5:J5"/>
    <mergeCell ref="D6:J6"/>
    <mergeCell ref="D3:M3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Neus Sifres Pelegero</cp:lastModifiedBy>
  <dcterms:modified xsi:type="dcterms:W3CDTF">2022-01-26T16:28:36Z</dcterms:modified>
</cp:coreProperties>
</file>